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F21" i="1" l="1"/>
  <c r="F20" i="1" s="1"/>
  <c r="G21" i="1"/>
  <c r="F27" i="1"/>
  <c r="G27" i="1"/>
  <c r="G20" i="1" s="1"/>
  <c r="F42" i="1"/>
  <c r="G42" i="1"/>
  <c r="F49" i="1"/>
  <c r="G49" i="1"/>
  <c r="F59" i="1"/>
  <c r="G59" i="1"/>
  <c r="F65" i="1"/>
  <c r="G65" i="1"/>
  <c r="G69" i="1"/>
  <c r="G64" i="1" s="1"/>
  <c r="F75" i="1"/>
  <c r="F69" i="1" s="1"/>
  <c r="G75" i="1"/>
  <c r="F86" i="1"/>
  <c r="F84" i="1" s="1"/>
  <c r="G86" i="1"/>
  <c r="F90" i="1"/>
  <c r="G90" i="1"/>
  <c r="G84" i="1" l="1"/>
  <c r="G94" i="1" s="1"/>
  <c r="F41" i="1"/>
  <c r="F58" i="1" s="1"/>
  <c r="G41" i="1"/>
  <c r="G58" i="1"/>
  <c r="F64" i="1"/>
  <c r="F94" i="1" s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<sst xmlns="http://schemas.openxmlformats.org/spreadsheetml/2006/main" count="173" uniqueCount="140">
  <si>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</si>
  <si>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</si>
  <si>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</si>
  <si>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sporto centras</t>
  </si>
  <si>
    <t>(viešojo sektoriaus subjekto arba viešojo sektoriaus subjektų grupės pavadinimas)</t>
  </si>
  <si>
    <t>Livonijos g. 6, LT-84124 Joniškis 190565954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</si>
  <si>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</si>
  <si>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</si>
  <si>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</si>
  <si>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</si>
  <si>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</si>
  <si>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</si>
  <si>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</si>
  <si>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</si>
  <si>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</si>
  <si>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</si>
  <si>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</si>
  <si>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</si>
  <si>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</si>
  <si>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</si>
  <si>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</si>
  <si>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</si>
  <si>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</si>
  <si>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</si>
  <si>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</si>
  <si>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</si>
  <si>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</si>
  <si>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</si>
  <si>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</si>
  <si>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</si>
  <si>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</si>
  <si>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</si>
  <si>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</si>
  <si>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</si>
  <si>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</si>
  <si>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</si>
  <si>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</si>
  <si>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</si>
  <si>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</si>
  <si>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</si>
  <si>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</si>
  <si>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</si>
  <si>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</si>
  <si>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</si>
  <si>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</si>
  <si>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</si>
  <si>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</si>
  <si>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</si>
  <si>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</si>
  <si>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</si>
  <si>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</si>
  <si>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</si>
  <si>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</si>
  <si>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</si>
  <si>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</si>
  <si>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</si>
  <si>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</si>
  <si>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</si>
  <si>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</si>
  <si>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</si>
  <si>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</si>
  <si>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</si>
  <si>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</si>
  <si>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</si>
  <si>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</si>
  <si>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</si>
  <si>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</si>
  <si>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</si>
  <si>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</si>
  <si>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</si>
  <si>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</si>
  <si>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</si>
  <si>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</si>
  <si>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</si>
  <si>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</si>
  <si>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</si>
  <si>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</si>
  <si>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</si>
  <si>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</si>
  <si>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</si>
  <si>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</si>
  <si>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</si>
  <si>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</si>
  <si>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</si>
  <si>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</si>
  <si>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</si>
  <si>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</si>
  <si>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</si>
  <si>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</si>
  <si>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</si>
  <si>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</si>
  <si>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</si>
  <si>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</si>
  <si>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</si>
  <si>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</si>
  <si>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</si>
  <si>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</si>
  <si>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</si>
  <si>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</si>
  <si>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</si>
  <si>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</si>
  <si>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</si>
  <si>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</si>
  <si>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</si>
  <si>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</si>
  <si>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</si>
  <si>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</si>
  <si>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</si>
  <si>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</si>
  <si>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</si>
  <si>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</si>
  <si>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</si>
  <si>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</si>
  <si>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</si>
  <si>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</si>
  <si>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</si>
  <si>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</si>
  <si>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</si>
  <si>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</si>
  <si>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</si>
  <si>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</si>
  <si>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</si>
  <si>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</si>
  <si>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</si>
  <si>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</si>
  <si>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</si>
  <si>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</si>
  <si>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</si>
  <si>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</si>
  <si>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</si>
  <si>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</si>
  <si>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</si>
  <si>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</si>
  <si>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Aleknavičius</t>
  </si>
  <si>
    <t>(viešojo sektoriaus subjekto vadovas arba jo įgaliotas administracijos vadovas)                               (parašas)</t>
  </si>
  <si>
    <t>(vardas ir pavardė)</t>
  </si>
  <si>
    <t>Vyriausioji buhalterė</t>
  </si>
  <si>
    <t>Erika Veriūgė</t>
  </si>
  <si>
    <t>(vyriausiasis buhalteris (buhalteris)                                                                                                  (parašas)</t>
  </si>
  <si>
    <t>2022 m. rugpjūčio 25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</si>
</sst>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topLeftCell="A19" colorId="9" zoomScaleNormal="100" workbookViewId="0">
      <selection activeCell="B19" sqref="B19:D19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139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 x14ac:dyDescent="0.2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99902.68</v>
      </c>
      <c r="G20" s="20">
        <f>SUM(G21,G27,G38,G39)</f>
        <v>100673.86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99902.68</v>
      </c>
      <c r="G27" s="20">
        <f>SUM(G28:G37)</f>
        <v>100673.86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98027.63</v>
      </c>
      <c r="G29" s="20">
        <v>98590.49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>
        <v>0.01</v>
      </c>
      <c r="G33" s="20">
        <v>0.01</v>
      </c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/>
      <c r="G35" s="20"/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1875.04</v>
      </c>
      <c r="G36" s="20">
        <v>2083.36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94733.420000000013</v>
      </c>
      <c r="G41" s="20">
        <f>SUM(G42,G48,G49,G56,G57)</f>
        <v>60146.42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278.83999999999997</v>
      </c>
      <c r="G42" s="20">
        <f>SUM(G43:G47)</f>
        <v>166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278.83999999999997</v>
      </c>
      <c r="G44" s="20">
        <v>166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>
        <v>303.77999999999997</v>
      </c>
      <c r="G48" s="20">
        <v>97.79</v>
      </c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91889.23000000001</v>
      </c>
      <c r="G49" s="20">
        <f>SUM(G50:G55)</f>
        <v>59432.25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>
        <v>640.1</v>
      </c>
      <c r="G53" s="20">
        <v>1581.55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91249.13</v>
      </c>
      <c r="G54" s="20">
        <v>57850.7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2261.5700000000002</v>
      </c>
      <c r="G57" s="20">
        <v>450.38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194636.1</v>
      </c>
      <c r="G58" s="20">
        <f>SUM(G20,G40,G41)</f>
        <v>160820.28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101457.06</v>
      </c>
      <c r="G59" s="20">
        <f>SUM(G60:G63)</f>
        <v>101387.83000000002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23200.799999999999</v>
      </c>
      <c r="G60" s="20">
        <v>23290.560000000001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39706.980000000003</v>
      </c>
      <c r="G61" s="51">
        <v>39245.51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38253.42</v>
      </c>
      <c r="G62" s="20">
        <v>38401.379999999997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295.86</v>
      </c>
      <c r="G63" s="20">
        <v>450.38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89958.9</v>
      </c>
      <c r="G64" s="20">
        <f>SUM(G65,G69)</f>
        <v>57821.05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89958.9</v>
      </c>
      <c r="G69" s="20">
        <f>SUM(G70,G71,G72,G73,G74,G75,G78,G79,G80,G81,G82,G83)</f>
        <v>57821.05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7473.08</v>
      </c>
      <c r="G80" s="20">
        <v>268.41000000000003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24773.55</v>
      </c>
      <c r="G81" s="20">
        <v>29.02</v>
      </c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57712.27</v>
      </c>
      <c r="G82" s="20">
        <v>57523.62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3220.1400000000003</v>
      </c>
      <c r="G84" s="20">
        <f>SUM(G85,G86,G89,G90)</f>
        <v>1611.4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3220.1400000000003</v>
      </c>
      <c r="G90" s="20">
        <f>SUM(G91:G92)</f>
        <v>1611.4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1608.74</v>
      </c>
      <c r="G91" s="20">
        <v>1388.9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1611.4</v>
      </c>
      <c r="G92" s="20">
        <v>222.5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194636.1</v>
      </c>
      <c r="G94" s="20">
        <f>SUM(G59,G64,G84,G93)</f>
        <v>160820.28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 x14ac:dyDescent="0.2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 x14ac:dyDescent="0.2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B62:D62"/>
    <mergeCell ref="C47:D47"/>
    <mergeCell ref="C53:D53"/>
    <mergeCell ref="A10:G10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</cp:lastModifiedBy>
  <cp:lastPrinted>2022-08-26T10:15:52Z</cp:lastPrinted>
  <dcterms:created xsi:type="dcterms:W3CDTF">2022-08-26T10:16:03Z</dcterms:created>
  <dcterms:modified xsi:type="dcterms:W3CDTF">2022-08-26T10:16:35Z</dcterms:modified>
</cp:coreProperties>
</file>