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00" windowHeight="1011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 fullCalcOnLoad="1"/>
</workbook>
</file>

<file path=xl/calcChain.xml><?xml version="1.0" encoding="utf-8"?>
<calcChain xmlns="http://schemas.openxmlformats.org/spreadsheetml/2006/main">
  <c r="F21" i="1"/>
  <c r="G21"/>
  <c r="F27"/>
  <c r="F20"/>
  <c r="F58"/>
  <c r="G27"/>
  <c r="G20"/>
  <c r="G58"/>
  <c r="F42"/>
  <c r="F41"/>
  <c r="G42"/>
  <c r="G41"/>
  <c r="F49"/>
  <c r="G49"/>
  <c r="F59"/>
  <c r="G59"/>
  <c r="F65"/>
  <c r="F64"/>
  <c r="F94"/>
  <c r="G65"/>
  <c r="G69"/>
  <c r="G64"/>
  <c r="F75"/>
  <c r="F69"/>
  <c r="G75"/>
  <c r="F86"/>
  <c r="F84"/>
  <c r="G86"/>
  <c r="F90"/>
  <c r="G90"/>
  <c r="G84"/>
  <c r="G94"/>
</calcChain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<sst xmlns="http://schemas.openxmlformats.org/spreadsheetml/2006/main" count="173" uniqueCount="140">
  <si>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</si>
  <si>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</si>
  <si>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</si>
  <si>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sporto centras</t>
  </si>
  <si>
    <t>(viešojo sektoriaus subjekto arba viešojo sektoriaus subjektų grupės pavadinimas)</t>
  </si>
  <si>
    <t>Livonijos g. 6, LT-84124 Joniškis 190565954</t>
  </si>
  <si>
    <t>(viešojo sektoriaus subjekto, parengusio finansinės būklės ataskaitą (konsoliduotąją finansinės būklės ataskaitą), kodas, adresas)</t>
  </si>
  <si>
    <t>FINANSINĖS BŪKLĖS ATASKAITA</t>
  </si>
  <si>
    <t>2019 m. birželio 30 d.</t>
  </si>
  <si>
    <t>2019 m. liepos 23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</si>
  <si>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</si>
  <si>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</si>
  <si>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</si>
  <si>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</si>
  <si>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</si>
  <si>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</si>
  <si>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</si>
  <si>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</si>
  <si>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</si>
  <si>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</si>
  <si>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</si>
  <si>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</si>
  <si>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</si>
  <si>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</si>
  <si>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</si>
  <si>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</si>
  <si>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</si>
  <si>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</si>
  <si>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</si>
  <si>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</si>
  <si>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</si>
  <si>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</si>
  <si>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</si>
  <si>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</si>
  <si>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</si>
  <si>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</si>
  <si>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</si>
  <si>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</si>
  <si>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</si>
  <si>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</si>
  <si>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</si>
  <si>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</si>
  <si>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</si>
  <si>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</si>
  <si>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</si>
  <si>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</si>
  <si>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</si>
  <si>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</si>
  <si>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</si>
  <si>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</si>
  <si>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</si>
  <si>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</si>
  <si>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</si>
  <si>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</si>
  <si>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</si>
  <si>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</si>
  <si>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</si>
  <si>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</si>
  <si>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</si>
  <si>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</si>
  <si>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</si>
  <si>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</si>
  <si>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</si>
  <si>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</si>
  <si>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</si>
  <si>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</si>
  <si>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</si>
  <si>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</si>
  <si>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</si>
  <si>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</si>
  <si>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</si>
  <si>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</si>
  <si>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</si>
  <si>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</si>
  <si>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</si>
  <si>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</si>
  <si>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</si>
  <si>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</si>
  <si>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</si>
  <si>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</si>
  <si>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</si>
  <si>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</si>
  <si>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</si>
  <si>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</si>
  <si>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</si>
  <si>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</si>
  <si>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</si>
  <si>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</si>
  <si>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</si>
  <si>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</si>
  <si>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</si>
  <si>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</si>
  <si>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</si>
  <si>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</si>
  <si>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</si>
  <si>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</si>
  <si>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</si>
  <si>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</si>
  <si>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</si>
  <si>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</si>
  <si>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</si>
  <si>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</si>
  <si>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</si>
  <si>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</si>
  <si>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</si>
  <si>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</si>
  <si>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</si>
  <si>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</si>
  <si>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</si>
  <si>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</si>
  <si>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</si>
  <si>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</si>
  <si>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</si>
  <si>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</si>
  <si>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</si>
  <si>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</si>
  <si>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</si>
  <si>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</si>
  <si>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</si>
  <si>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</si>
  <si>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</si>
  <si>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</si>
  <si>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</si>
  <si>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</si>
  <si>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</si>
  <si>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</si>
  <si>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</si>
  <si>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</si>
  <si>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</si>
  <si>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</si>
  <si>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</si>
  <si>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</si>
  <si>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</si>
  <si>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Direktorius</t>
  </si>
  <si>
    <t>Tomas Aleknavičius</t>
  </si>
  <si>
    <t>(viešojo sektoriaus subjekto vadovas arba jo įgaliotas administracijos vadovas)                               (parašas)</t>
  </si>
  <si>
    <t>(vardas ir pavardė)</t>
  </si>
  <si>
    <t>Vyriausioji buhalterė</t>
  </si>
  <si>
    <t>Erika Veriūgė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</si>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</sst>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fonts count="8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u/>
      <sz val="10"/>
      <name val="Times New Roman"/>
      <charset val="1"/>
    </font>
    <font>
      <sz val="8"/>
      <name val="Times New Roman"/>
      <charset val="1"/>
    </font>
    <font>
      <i/>
      <sz val="10"/>
      <name val="Times New Roman"/>
      <charset val="1"/>
    </font>
    <font>
      <strike/>
      <sz val="10"/>
      <name val="Times New Roman"/>
      <charset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96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6" xfId="0" applyNumberFormat="1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16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16" fontId="1" fillId="0" borderId="1" xfId="0" applyNumberFormat="1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4" fontId="1" fillId="0" borderId="7" xfId="0" applyNumberFormat="1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colorId="9" workbookViewId="0">
      <selection activeCell="B19" sqref="B19:D19"/>
    </sheetView>
  </sheetViews>
  <sheetFormatPr defaultRowHeight="12.75" customHeight="1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1:7" ht="12.75" customHeight="1">
      <c r="E2" s="88" t="s">
        <v>0</v>
      </c>
      <c r="F2" s="89"/>
      <c r="G2" s="89"/>
    </row>
    <row r="3" spans="1:7" ht="12.75" customHeight="1">
      <c r="E3" s="90" t="s">
        <v>1</v>
      </c>
      <c r="F3" s="91"/>
      <c r="G3" s="91"/>
    </row>
    <row r="5" spans="1:7" ht="12.75" customHeight="1">
      <c r="A5" s="79" t="s">
        <v>2</v>
      </c>
      <c r="B5" s="79"/>
      <c r="C5" s="79"/>
      <c r="D5" s="79"/>
      <c r="E5" s="80"/>
      <c r="F5" s="83"/>
      <c r="G5" s="83"/>
    </row>
    <row r="6" spans="1:7" ht="12.75" customHeight="1">
      <c r="A6" s="92"/>
      <c r="B6" s="92"/>
      <c r="C6" s="92"/>
      <c r="D6" s="92"/>
      <c r="E6" s="93"/>
      <c r="F6" s="92"/>
      <c r="G6" s="92"/>
    </row>
    <row r="7" spans="1:7" ht="12.75" customHeight="1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>
      <c r="A8" s="68" t="s">
        <v>4</v>
      </c>
      <c r="B8" s="68"/>
      <c r="C8" s="68"/>
      <c r="D8" s="68"/>
      <c r="E8" s="94"/>
      <c r="F8" s="95"/>
      <c r="G8" s="95"/>
    </row>
    <row r="9" spans="1:7" ht="12.75" customHeight="1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>
      <c r="A10" s="70" t="s">
        <v>6</v>
      </c>
      <c r="B10" s="70"/>
      <c r="C10" s="70"/>
      <c r="D10" s="70"/>
      <c r="E10" s="82"/>
      <c r="F10" s="70"/>
      <c r="G10" s="70"/>
    </row>
    <row r="11" spans="1:7" ht="12.75" customHeight="1">
      <c r="A11" s="6"/>
      <c r="F11" s="6"/>
      <c r="G11" s="6"/>
    </row>
    <row r="12" spans="1:7" ht="12.75" customHeight="1">
      <c r="A12" s="78"/>
      <c r="B12" s="78"/>
      <c r="C12" s="78"/>
      <c r="D12" s="78"/>
      <c r="E12" s="78"/>
    </row>
    <row r="13" spans="1:7" ht="12.75" customHeight="1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0" t="s">
        <v>9</v>
      </c>
      <c r="B16" s="70"/>
      <c r="C16" s="70"/>
      <c r="D16" s="70"/>
      <c r="E16" s="82"/>
      <c r="F16" s="83"/>
      <c r="G16" s="83"/>
    </row>
    <row r="17" spans="1:7" ht="12.75" customHeight="1">
      <c r="A17" s="70" t="s">
        <v>10</v>
      </c>
      <c r="B17" s="70"/>
      <c r="C17" s="70"/>
      <c r="D17" s="70"/>
      <c r="E17" s="82"/>
      <c r="F17" s="83"/>
      <c r="G17" s="83"/>
    </row>
    <row r="18" spans="1:7" ht="12.75" customHeight="1">
      <c r="A18" s="4"/>
      <c r="B18" s="10"/>
      <c r="C18" s="10"/>
      <c r="D18" s="84" t="s">
        <v>11</v>
      </c>
      <c r="E18" s="84"/>
      <c r="F18" s="84"/>
      <c r="G18" s="84"/>
    </row>
    <row r="19" spans="1:7" ht="67.5" customHeight="1">
      <c r="A19" s="13" t="s">
        <v>12</v>
      </c>
      <c r="B19" s="85" t="s">
        <v>13</v>
      </c>
      <c r="C19" s="86"/>
      <c r="D19" s="87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11451.77</v>
      </c>
      <c r="G20" s="20">
        <f>SUM(G21,G27,G38,G39)</f>
        <v>17569.73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11451.77</v>
      </c>
      <c r="G27" s="20">
        <f>SUM(G28:G37)</f>
        <v>17569.73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/>
      <c r="G29" s="20"/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/>
      <c r="G30" s="20"/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/>
      <c r="G32" s="20"/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11451.77</v>
      </c>
      <c r="G33" s="20">
        <v>17569.73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/>
      <c r="G35" s="20"/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/>
      <c r="G36" s="20"/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67924.97</v>
      </c>
      <c r="G41" s="20">
        <f>SUM(G42,G48,G49,G56,G57)</f>
        <v>37259.480000000003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167.09</v>
      </c>
      <c r="G42" s="20">
        <f>SUM(G43:G47)</f>
        <v>111.11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167.09</v>
      </c>
      <c r="G44" s="20">
        <v>111.11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73" t="s">
        <v>66</v>
      </c>
      <c r="D47" s="7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9996.31</v>
      </c>
      <c r="G48" s="20">
        <v>1065.8599999999999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57292.93</v>
      </c>
      <c r="G49" s="20">
        <f>SUM(G50:G55)</f>
        <v>34883.89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73" t="s">
        <v>76</v>
      </c>
      <c r="D53" s="74"/>
      <c r="E53" s="32"/>
      <c r="F53" s="20">
        <v>626.22</v>
      </c>
      <c r="G53" s="20"/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56666.71</v>
      </c>
      <c r="G54" s="20">
        <v>34883.89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/>
      <c r="G55" s="20"/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468.64</v>
      </c>
      <c r="G57" s="20">
        <v>1198.6199999999999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79376.740000000005</v>
      </c>
      <c r="G58" s="20">
        <f>SUM(G20,G40,G41)</f>
        <v>54829.210000000006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21219.9</v>
      </c>
      <c r="G59" s="20">
        <f>SUM(G60:G63)</f>
        <v>18895.27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1130.74</v>
      </c>
      <c r="G60" s="20">
        <v>3137.22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19553.02</v>
      </c>
      <c r="G61" s="51">
        <v>14410.93</v>
      </c>
    </row>
    <row r="62" spans="1:7" s="6" customFormat="1" ht="12.75" customHeight="1">
      <c r="A62" s="21" t="s">
        <v>53</v>
      </c>
      <c r="B62" s="72" t="s">
        <v>89</v>
      </c>
      <c r="C62" s="73"/>
      <c r="D62" s="74"/>
      <c r="E62" s="32"/>
      <c r="F62" s="20"/>
      <c r="G62" s="20"/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536.14</v>
      </c>
      <c r="G63" s="20">
        <v>1347.12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52040.100000000006</v>
      </c>
      <c r="G64" s="20">
        <f>SUM(G65,G69)</f>
        <v>35238.590000000004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52040.100000000006</v>
      </c>
      <c r="G69" s="20">
        <f>SUM(G70,G71,G72,G73,G74,G75,G78,G79,G80,G81,G82,G83)</f>
        <v>35238.590000000004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/>
      <c r="G76" s="20"/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/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1507.46</v>
      </c>
      <c r="G80" s="20">
        <v>742.44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15693.91</v>
      </c>
      <c r="G81" s="20">
        <v>188.14</v>
      </c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34838.730000000003</v>
      </c>
      <c r="G82" s="20">
        <v>34308.01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6116.7400000000007</v>
      </c>
      <c r="G84" s="20">
        <f>SUM(G85,G86,G89,G90)</f>
        <v>695.35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6116.7400000000007</v>
      </c>
      <c r="G90" s="20">
        <f>SUM(G91:G92)</f>
        <v>695.35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5421.39</v>
      </c>
      <c r="G91" s="20"/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695.35</v>
      </c>
      <c r="G92" s="20">
        <v>695.35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72" t="s">
        <v>132</v>
      </c>
      <c r="C94" s="73"/>
      <c r="D94" s="74"/>
      <c r="E94" s="32"/>
      <c r="F94" s="20">
        <f>SUM(F59,F64,F84,F93)</f>
        <v>79376.740000000005</v>
      </c>
      <c r="G94" s="20">
        <f>SUM(G59,G64,G84,G93)</f>
        <v>54829.21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69" t="s">
        <v>133</v>
      </c>
      <c r="B96" s="69"/>
      <c r="C96" s="69"/>
      <c r="D96" s="69"/>
      <c r="E96" s="69"/>
      <c r="F96" s="70" t="s">
        <v>134</v>
      </c>
      <c r="G96" s="70"/>
    </row>
    <row r="97" spans="1:7" s="9" customFormat="1" ht="11.25" customHeight="1">
      <c r="A97" s="67" t="s">
        <v>135</v>
      </c>
      <c r="B97" s="67"/>
      <c r="C97" s="67"/>
      <c r="D97" s="67"/>
      <c r="E97" s="67"/>
      <c r="F97" s="68" t="s">
        <v>136</v>
      </c>
      <c r="G97" s="68"/>
    </row>
    <row r="98" spans="1:7" s="6" customFormat="1" ht="12.75" customHeight="1">
      <c r="A98" s="71"/>
      <c r="B98" s="71"/>
      <c r="C98" s="71"/>
      <c r="D98" s="71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69" t="s">
        <v>137</v>
      </c>
      <c r="B100" s="69"/>
      <c r="C100" s="69"/>
      <c r="D100" s="69"/>
      <c r="E100" s="69"/>
      <c r="F100" s="70" t="s">
        <v>138</v>
      </c>
      <c r="G100" s="70"/>
    </row>
    <row r="101" spans="1:7" s="9" customFormat="1" ht="12.75" customHeight="1">
      <c r="A101" s="67" t="s">
        <v>139</v>
      </c>
      <c r="B101" s="67"/>
      <c r="C101" s="67"/>
      <c r="D101" s="67"/>
      <c r="E101" s="67"/>
      <c r="F101" s="68" t="s">
        <v>136</v>
      </c>
      <c r="G101" s="68"/>
    </row>
    <row r="102" spans="1:7" s="6" customFormat="1" ht="12.75" customHeight="1">
      <c r="E102" s="2"/>
    </row>
    <row r="103" spans="1:7" s="6" customFormat="1" ht="12.75" customHeight="1">
      <c r="E103" s="2"/>
    </row>
    <row r="104" spans="1:7" s="6" customFormat="1" ht="12.75" customHeight="1">
      <c r="E104" s="2"/>
    </row>
    <row r="105" spans="1:7" s="6" customFormat="1" ht="12.75" customHeight="1">
      <c r="E105" s="2"/>
    </row>
    <row r="106" spans="1:7" s="6" customFormat="1" ht="12.75" customHeight="1">
      <c r="E106" s="2"/>
    </row>
    <row r="107" spans="1:7" s="6" customFormat="1" ht="12.75" customHeight="1">
      <c r="E107" s="2"/>
    </row>
    <row r="108" spans="1:7" s="6" customFormat="1" ht="12.75" customHeight="1">
      <c r="E108" s="2"/>
    </row>
    <row r="109" spans="1:7" s="6" customFormat="1" ht="12.75" customHeight="1">
      <c r="E109" s="2"/>
    </row>
    <row r="110" spans="1:7" s="6" customFormat="1" ht="12.75" customHeight="1">
      <c r="E110" s="2"/>
    </row>
    <row r="111" spans="1:7" s="6" customFormat="1" ht="12.75" customHeight="1">
      <c r="E111" s="2"/>
    </row>
    <row r="112" spans="1:7" s="6" customFormat="1" ht="12.75" customHeight="1">
      <c r="E112" s="2"/>
    </row>
    <row r="113" spans="5:5" s="6" customFormat="1" ht="12.75" customHeight="1">
      <c r="E113" s="2"/>
    </row>
    <row r="114" spans="5:5" s="6" customFormat="1" ht="12.75" customHeight="1">
      <c r="E114" s="2"/>
    </row>
    <row r="115" spans="5:5" s="6" customFormat="1" ht="12.75" customHeight="1">
      <c r="E115" s="2"/>
    </row>
    <row r="116" spans="5:5" s="6" customFormat="1" ht="12.75" customHeight="1">
      <c r="E116" s="2"/>
    </row>
    <row r="117" spans="5:5" s="6" customFormat="1" ht="12.75" customHeight="1">
      <c r="E117" s="2"/>
    </row>
    <row r="118" spans="5:5" s="6" customFormat="1" ht="12.75" customHeight="1">
      <c r="E118" s="2"/>
    </row>
    <row r="119" spans="5:5" s="6" customFormat="1" ht="12.75" customHeight="1">
      <c r="E119" s="2"/>
    </row>
    <row r="120" spans="5:5" s="6" customFormat="1" ht="12.75" customHeight="1">
      <c r="E120" s="2"/>
    </row>
    <row r="121" spans="5:5" s="6" customFormat="1" ht="12.75" customHeight="1">
      <c r="E121" s="2"/>
    </row>
    <row r="122" spans="5:5" s="6" customFormat="1" ht="12.75" customHeight="1">
      <c r="E122" s="2"/>
    </row>
  </sheetData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2_VSAFAS_2p (2)</vt:lpstr>
      <vt:lpstr>'2_VSAFAS_2p (2)'!Print_Area</vt:lpstr>
      <vt:lpstr>'2_VSAFAS_2p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</cp:lastModifiedBy>
  <cp:lastPrinted>2019-07-23T07:39:32Z</cp:lastPrinted>
  <dcterms:created xsi:type="dcterms:W3CDTF">2019-09-03T11:28:55Z</dcterms:created>
  <dcterms:modified xsi:type="dcterms:W3CDTF">2019-09-03T11:28:55Z</dcterms:modified>
</cp:coreProperties>
</file>