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 ketv" sheetId="1" r:id="rId1"/>
  </sheets>
  <definedNames>
    <definedName name="_xlnm.Print_Area" localSheetId="0">'I ketv'!$A$1:$M$25</definedName>
    <definedName name="_xlnm.Print_Titles" localSheetId="0">'I ketv'!$10:$12</definedName>
  </definedNames>
  <calcPr fullCalcOnLoad="1"/>
</workbook>
</file>

<file path=xl/sharedStrings.xml><?xml version="1.0" encoding="utf-8"?>
<sst xmlns="http://schemas.openxmlformats.org/spreadsheetml/2006/main" count="46" uniqueCount="40">
  <si>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</si>
  <si>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</si>
  <si>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</si>
  <si>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</si>
  <si>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</si>
  <si>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</si>
  <si>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</si>
  <si>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</si>
  <si>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</si>
  <si>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</si>
  <si>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</si>
  <si>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</si>
  <si>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</si>
  <si>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</si>
  <si>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</si>
  <si>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</si>
  <si>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</si>
  <si>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</si>
  <si>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</si>
  <si>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</si>
  <si>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</si>
  <si>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</si>
  <si>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</si>
  <si>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</si>
  <si>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</si>
  <si>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</si>
  <si>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</si>
  <si>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</si>
  <si>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</si>
  <si>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</si>
  <si>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</si>
  <si>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</si>
  <si>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</si>
  <si>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</si>
  <si>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</si>
  <si>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</si>
  <si>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</si>
  <si>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</si>
  <si>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Joniškio sporto centras</t>
  </si>
  <si>
    <t>FINANSAVIMO SUMOS PAGAL ŠALTINĮ, TIKSLINĘ PASKIRTĮ IR JŲ POKYČIAI PER ATASKAITINĮ LAIKOTARPĮ (I ketvirtis)</t>
  </si>
</sst>
</file>

<file path=xl/styles.xml><?xml version="1.0" encoding="utf-8"?>
<styleSheet xmlns="http://schemas.openxmlformats.org/spreadsheetml/2006/main">
  <numFmts count="2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justify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2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showGridLines="0" tabSelected="1" zoomScale="80" zoomScaleNormal="80" zoomScaleSheetLayoutView="100" workbookViewId="0" topLeftCell="A1">
      <selection activeCell="E19" sqref="E19"/>
    </sheetView>
  </sheetViews>
  <sheetFormatPr defaultColWidth="9.140625" defaultRowHeight="12.75"/>
  <cols>
    <col min="1" max="1" width="6.00390625" style="5" customWidth="1"/>
    <col min="2" max="2" width="32.8515625" style="4" customWidth="1"/>
    <col min="3" max="10" width="15.7109375" style="4" customWidth="1"/>
    <col min="11" max="11" width="13.140625" style="4" customWidth="1"/>
    <col min="12" max="13" width="15.7109375" style="4" customWidth="1"/>
    <col min="14" max="16384" width="9.140625" style="4" customWidth="1"/>
  </cols>
  <sheetData>
    <row r="1" spans="9:11" ht="15">
      <c r="I1" s="6"/>
      <c r="J1" s="6"/>
      <c r="K1" s="6"/>
    </row>
    <row r="2" ht="15">
      <c r="I2" s="4" t="s">
        <v>21</v>
      </c>
    </row>
    <row r="3" spans="4:9" ht="18.75">
      <c r="D3" s="21" t="s">
        <v>38</v>
      </c>
      <c r="E3" s="21"/>
      <c r="F3" s="21"/>
      <c r="G3" s="21"/>
      <c r="H3" s="21"/>
      <c r="I3" s="21"/>
    </row>
    <row r="5" spans="1:13" ht="15">
      <c r="A5" s="26" t="s">
        <v>18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5">
      <c r="A6" s="26" t="s">
        <v>29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8" spans="1:13" ht="15">
      <c r="A8" s="26" t="s">
        <v>39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10" spans="1:13" ht="15">
      <c r="A10" s="25" t="s">
        <v>0</v>
      </c>
      <c r="B10" s="25" t="s">
        <v>1</v>
      </c>
      <c r="C10" s="25" t="s">
        <v>2</v>
      </c>
      <c r="D10" s="25" t="s">
        <v>3</v>
      </c>
      <c r="E10" s="25"/>
      <c r="F10" s="25"/>
      <c r="G10" s="25"/>
      <c r="H10" s="25"/>
      <c r="I10" s="25"/>
      <c r="J10" s="28"/>
      <c r="K10" s="28"/>
      <c r="L10" s="25"/>
      <c r="M10" s="25" t="s">
        <v>4</v>
      </c>
    </row>
    <row r="11" spans="1:13" ht="123" customHeight="1">
      <c r="A11" s="25"/>
      <c r="B11" s="25"/>
      <c r="C11" s="25"/>
      <c r="D11" s="1" t="s">
        <v>25</v>
      </c>
      <c r="E11" s="1" t="s">
        <v>22</v>
      </c>
      <c r="F11" s="1" t="s">
        <v>26</v>
      </c>
      <c r="G11" s="1" t="s">
        <v>5</v>
      </c>
      <c r="H11" s="1" t="s">
        <v>27</v>
      </c>
      <c r="I11" s="7" t="s">
        <v>20</v>
      </c>
      <c r="J11" s="1" t="s">
        <v>23</v>
      </c>
      <c r="K11" s="9" t="s">
        <v>34</v>
      </c>
      <c r="L11" s="10" t="s">
        <v>28</v>
      </c>
      <c r="M11" s="25"/>
    </row>
    <row r="12" spans="1:13" ht="1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11" t="s">
        <v>24</v>
      </c>
      <c r="L12" s="8">
        <v>12</v>
      </c>
      <c r="M12" s="8">
        <v>13</v>
      </c>
    </row>
    <row r="13" spans="1:13" ht="71.25">
      <c r="A13" s="12" t="s">
        <v>6</v>
      </c>
      <c r="B13" s="13" t="s">
        <v>35</v>
      </c>
      <c r="C13" s="16">
        <f>C14+C15</f>
        <v>0</v>
      </c>
      <c r="D13" s="16">
        <f aca="true" t="shared" si="0" ref="D13:M13">D14+D15</f>
        <v>0</v>
      </c>
      <c r="E13" s="16">
        <f t="shared" si="0"/>
        <v>0</v>
      </c>
      <c r="F13" s="16">
        <f t="shared" si="0"/>
        <v>0</v>
      </c>
      <c r="G13" s="16">
        <f t="shared" si="0"/>
        <v>0</v>
      </c>
      <c r="H13" s="16">
        <f t="shared" si="0"/>
        <v>0</v>
      </c>
      <c r="I13" s="16">
        <f t="shared" si="0"/>
        <v>0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si="0"/>
        <v>0</v>
      </c>
    </row>
    <row r="14" spans="1:13" ht="15" customHeight="1">
      <c r="A14" s="2" t="s">
        <v>7</v>
      </c>
      <c r="B14" s="3" t="s">
        <v>8</v>
      </c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7">
        <f>+C14+D14+E14+F14-G14-H14-I14-J14-K14</f>
        <v>0</v>
      </c>
    </row>
    <row r="15" spans="1:13" ht="15" customHeight="1">
      <c r="A15" s="2" t="s">
        <v>9</v>
      </c>
      <c r="B15" s="3" t="s">
        <v>10</v>
      </c>
      <c r="C15" s="17">
        <v>0</v>
      </c>
      <c r="D15" s="19"/>
      <c r="E15" s="18"/>
      <c r="F15" s="17"/>
      <c r="G15" s="18"/>
      <c r="H15" s="18"/>
      <c r="I15" s="19"/>
      <c r="J15" s="18"/>
      <c r="K15" s="18"/>
      <c r="L15" s="18"/>
      <c r="M15" s="19">
        <f>+C15+D15+E15+F15-G15-H15-I15-J15-K15</f>
        <v>0</v>
      </c>
    </row>
    <row r="16" spans="1:13" ht="74.25" customHeight="1">
      <c r="A16" s="12" t="s">
        <v>11</v>
      </c>
      <c r="B16" s="13" t="s">
        <v>36</v>
      </c>
      <c r="C16" s="16">
        <f>+C17+C18</f>
        <v>36157.5</v>
      </c>
      <c r="D16" s="16">
        <f aca="true" t="shared" si="1" ref="D16:M16">+D17+D18</f>
        <v>42985.55</v>
      </c>
      <c r="E16" s="16">
        <f t="shared" si="1"/>
        <v>0</v>
      </c>
      <c r="F16" s="16">
        <f t="shared" si="1"/>
        <v>0</v>
      </c>
      <c r="G16" s="16">
        <f t="shared" si="1"/>
        <v>0</v>
      </c>
      <c r="H16" s="16">
        <f t="shared" si="1"/>
        <v>0</v>
      </c>
      <c r="I16" s="16">
        <f t="shared" si="1"/>
        <v>44880.48</v>
      </c>
      <c r="J16" s="16">
        <f t="shared" si="1"/>
        <v>0</v>
      </c>
      <c r="K16" s="16">
        <f t="shared" si="1"/>
        <v>0</v>
      </c>
      <c r="L16" s="16">
        <f t="shared" si="1"/>
        <v>0</v>
      </c>
      <c r="M16" s="16">
        <f t="shared" si="1"/>
        <v>34262.57</v>
      </c>
    </row>
    <row r="17" spans="1:14" ht="15" customHeight="1">
      <c r="A17" s="2" t="s">
        <v>30</v>
      </c>
      <c r="B17" s="3" t="s">
        <v>8</v>
      </c>
      <c r="C17" s="17">
        <v>18952.59</v>
      </c>
      <c r="D17" s="19">
        <f>35189.1+3036.55-18952.59</f>
        <v>19273.06</v>
      </c>
      <c r="E17" s="17"/>
      <c r="F17" s="17"/>
      <c r="G17" s="17"/>
      <c r="H17" s="17"/>
      <c r="I17" s="19">
        <f>1881.03+2771.48</f>
        <v>4652.51</v>
      </c>
      <c r="J17" s="17"/>
      <c r="K17" s="17"/>
      <c r="L17" s="17"/>
      <c r="M17" s="19">
        <f>+C17+D17+E17+F17-G17-H17-I17-J17-K17</f>
        <v>33573.14</v>
      </c>
      <c r="N17" s="22"/>
    </row>
    <row r="18" spans="1:14" ht="15" customHeight="1">
      <c r="A18" s="2" t="s">
        <v>31</v>
      </c>
      <c r="B18" s="3" t="s">
        <v>10</v>
      </c>
      <c r="C18" s="17">
        <v>17204.91</v>
      </c>
      <c r="D18" s="19">
        <f>40917.4-17204.91</f>
        <v>23712.49</v>
      </c>
      <c r="E18" s="17"/>
      <c r="F18" s="17"/>
      <c r="G18" s="17"/>
      <c r="H18" s="17"/>
      <c r="I18" s="19">
        <v>40227.97</v>
      </c>
      <c r="J18" s="17"/>
      <c r="K18" s="17"/>
      <c r="L18" s="19"/>
      <c r="M18" s="19">
        <f>+C18+D18+E18+F18-G18-H18-I18-J18-K18+L18</f>
        <v>689.4300000000003</v>
      </c>
      <c r="N18" s="22"/>
    </row>
    <row r="19" spans="1:14" ht="114.75" customHeight="1">
      <c r="A19" s="12" t="s">
        <v>12</v>
      </c>
      <c r="B19" s="13" t="s">
        <v>37</v>
      </c>
      <c r="C19" s="16">
        <f>+C20+C21</f>
        <v>0</v>
      </c>
      <c r="D19" s="16">
        <f aca="true" t="shared" si="2" ref="D19:M19">+D20+D21</f>
        <v>0</v>
      </c>
      <c r="E19" s="16">
        <f t="shared" si="2"/>
        <v>0</v>
      </c>
      <c r="F19" s="16">
        <f t="shared" si="2"/>
        <v>0</v>
      </c>
      <c r="G19" s="16">
        <f t="shared" si="2"/>
        <v>0</v>
      </c>
      <c r="H19" s="16">
        <f t="shared" si="2"/>
        <v>0</v>
      </c>
      <c r="I19" s="16">
        <f t="shared" si="2"/>
        <v>0</v>
      </c>
      <c r="J19" s="16">
        <f t="shared" si="2"/>
        <v>0</v>
      </c>
      <c r="K19" s="16">
        <f t="shared" si="2"/>
        <v>0</v>
      </c>
      <c r="L19" s="16">
        <f t="shared" si="2"/>
        <v>0</v>
      </c>
      <c r="M19" s="16">
        <f t="shared" si="2"/>
        <v>0</v>
      </c>
      <c r="N19" s="23"/>
    </row>
    <row r="20" spans="1:14" ht="15" customHeight="1">
      <c r="A20" s="2" t="s">
        <v>14</v>
      </c>
      <c r="B20" s="3" t="s">
        <v>8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7">
        <f>+C20+D20+E20+F20-G20-H20-I20-J20-K20</f>
        <v>0</v>
      </c>
      <c r="N20" s="23"/>
    </row>
    <row r="21" spans="1:14" ht="15" customHeight="1">
      <c r="A21" s="2" t="s">
        <v>32</v>
      </c>
      <c r="B21" s="3" t="s">
        <v>10</v>
      </c>
      <c r="C21" s="18"/>
      <c r="D21" s="18"/>
      <c r="E21" s="18"/>
      <c r="F21" s="17"/>
      <c r="G21" s="18"/>
      <c r="H21" s="18"/>
      <c r="I21" s="17"/>
      <c r="J21" s="18"/>
      <c r="K21" s="18"/>
      <c r="L21" s="18"/>
      <c r="M21" s="19">
        <f>+C21+D21+E21+F21-G21-H21-I21-J21-K21</f>
        <v>0</v>
      </c>
      <c r="N21" s="23"/>
    </row>
    <row r="22" spans="1:14" ht="15" customHeight="1">
      <c r="A22" s="12" t="s">
        <v>15</v>
      </c>
      <c r="B22" s="13" t="s">
        <v>13</v>
      </c>
      <c r="C22" s="16">
        <f>SUM(C23:C24)</f>
        <v>3439</v>
      </c>
      <c r="D22" s="16">
        <f aca="true" t="shared" si="3" ref="D22:M22">SUM(D23:D24)</f>
        <v>-638</v>
      </c>
      <c r="E22" s="16">
        <f t="shared" si="3"/>
        <v>0</v>
      </c>
      <c r="F22" s="16">
        <f t="shared" si="3"/>
        <v>0</v>
      </c>
      <c r="G22" s="16">
        <f t="shared" si="3"/>
        <v>0</v>
      </c>
      <c r="H22" s="16">
        <f t="shared" si="3"/>
        <v>0</v>
      </c>
      <c r="I22" s="16">
        <f t="shared" si="3"/>
        <v>1718.99</v>
      </c>
      <c r="J22" s="16">
        <f t="shared" si="3"/>
        <v>0</v>
      </c>
      <c r="K22" s="16">
        <f t="shared" si="3"/>
        <v>0</v>
      </c>
      <c r="L22" s="16">
        <f t="shared" si="3"/>
        <v>0</v>
      </c>
      <c r="M22" s="16">
        <f t="shared" si="3"/>
        <v>1082.01</v>
      </c>
      <c r="N22" s="23"/>
    </row>
    <row r="23" spans="1:14" ht="15" customHeight="1">
      <c r="A23" s="14" t="s">
        <v>16</v>
      </c>
      <c r="B23" s="15" t="s">
        <v>8</v>
      </c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19">
        <f>+C23+D23+E23+F23-G23-H23-I23-J23-K23</f>
        <v>0</v>
      </c>
      <c r="N23" s="23"/>
    </row>
    <row r="24" spans="1:14" ht="15" customHeight="1">
      <c r="A24" s="14" t="s">
        <v>17</v>
      </c>
      <c r="B24" s="15" t="s">
        <v>10</v>
      </c>
      <c r="C24" s="19">
        <v>3439</v>
      </c>
      <c r="D24" s="19">
        <f>2801-3439</f>
        <v>-638</v>
      </c>
      <c r="E24" s="20"/>
      <c r="F24" s="20"/>
      <c r="G24" s="20"/>
      <c r="H24" s="20"/>
      <c r="I24" s="19">
        <v>1718.99</v>
      </c>
      <c r="J24" s="20"/>
      <c r="K24" s="20"/>
      <c r="L24" s="20"/>
      <c r="M24" s="19">
        <f>+C24+D24+E24+F24-G24-H24-I24-J24-K24</f>
        <v>1082.01</v>
      </c>
      <c r="N24" s="24"/>
    </row>
    <row r="25" spans="1:14" ht="15" customHeight="1">
      <c r="A25" s="12" t="s">
        <v>19</v>
      </c>
      <c r="B25" s="13" t="s">
        <v>33</v>
      </c>
      <c r="C25" s="16">
        <f>C13+C16+C19+C22</f>
        <v>39596.5</v>
      </c>
      <c r="D25" s="16">
        <f>D13+D16+D19+D22</f>
        <v>42347.55</v>
      </c>
      <c r="E25" s="16">
        <f aca="true" t="shared" si="4" ref="E25:K25">E13+E16+E19+E22</f>
        <v>0</v>
      </c>
      <c r="F25" s="16">
        <f t="shared" si="4"/>
        <v>0</v>
      </c>
      <c r="G25" s="16">
        <f t="shared" si="4"/>
        <v>0</v>
      </c>
      <c r="H25" s="16">
        <f t="shared" si="4"/>
        <v>0</v>
      </c>
      <c r="I25" s="16">
        <f t="shared" si="4"/>
        <v>46599.47</v>
      </c>
      <c r="J25" s="16">
        <f t="shared" si="4"/>
        <v>0</v>
      </c>
      <c r="K25" s="16">
        <f t="shared" si="4"/>
        <v>0</v>
      </c>
      <c r="L25" s="16">
        <f>L13+L16+L19+L22</f>
        <v>0</v>
      </c>
      <c r="M25" s="16">
        <f>M13+M16+M19+M22</f>
        <v>35344.58</v>
      </c>
      <c r="N25" s="23"/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9448818897637796" right="0.15748031496062992" top="0.984251968503937" bottom="0.1968503937007874" header="0.5118110236220472" footer="0.5118110236220472"/>
  <pageSetup fitToHeight="2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xp</cp:lastModifiedBy>
  <cp:lastPrinted>2016-04-15T11:00:34Z</cp:lastPrinted>
  <dcterms:created xsi:type="dcterms:W3CDTF">1996-10-14T23:33:28Z</dcterms:created>
  <dcterms:modified xsi:type="dcterms:W3CDTF">2016-04-15T11:00:36Z</dcterms:modified>
  <cp:category/>
  <cp:version/>
  <cp:contentType/>
  <cp:contentStatus/>
</cp:coreProperties>
</file>