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4" i="1"/>
  <c r="M13" i="1" s="1"/>
  <c r="M25" i="1" s="1"/>
  <c r="M15" i="1"/>
  <c r="C16" i="1"/>
  <c r="D16" i="1"/>
  <c r="E16" i="1"/>
  <c r="F16" i="1"/>
  <c r="G16" i="1"/>
  <c r="H16" i="1"/>
  <c r="H25" i="1" s="1"/>
  <c r="I16" i="1"/>
  <c r="J16" i="1"/>
  <c r="K16" i="1"/>
  <c r="L16" i="1"/>
  <c r="L25" i="1" s="1"/>
  <c r="M17" i="1"/>
  <c r="M16" i="1"/>
  <c r="M18" i="1"/>
  <c r="C19" i="1"/>
  <c r="C25" i="1" s="1"/>
  <c r="D19" i="1"/>
  <c r="D25" i="1" s="1"/>
  <c r="E19" i="1"/>
  <c r="F19" i="1"/>
  <c r="G19" i="1"/>
  <c r="G25" i="1"/>
  <c r="H19" i="1"/>
  <c r="I19" i="1"/>
  <c r="J19" i="1"/>
  <c r="K19" i="1"/>
  <c r="K25" i="1" s="1"/>
  <c r="L19" i="1"/>
  <c r="M20" i="1"/>
  <c r="M21" i="1"/>
  <c r="M19" i="1" s="1"/>
  <c r="C22" i="1"/>
  <c r="D22" i="1"/>
  <c r="E22" i="1"/>
  <c r="E25" i="1" s="1"/>
  <c r="F22" i="1"/>
  <c r="G22" i="1"/>
  <c r="H22" i="1"/>
  <c r="I22" i="1"/>
  <c r="I25" i="1" s="1"/>
  <c r="J22" i="1"/>
  <c r="K22" i="1"/>
  <c r="L22" i="1"/>
  <c r="M23" i="1"/>
  <c r="M22" i="1" s="1"/>
  <c r="M24" i="1"/>
  <c r="F25" i="1"/>
  <c r="J25" i="1"/>
</calcChain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<sst xmlns="http://schemas.openxmlformats.org/spreadsheetml/2006/main" count="47" uniqueCount="41">
  <si>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</si>
  <si>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</si>
  <si>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</si>
  <si>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</si>
  <si>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</si>
  <si>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</si>
  <si>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</si>
  <si>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</si>
  <si>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</si>
  <si>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</si>
  <si>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</si>
  <si>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</si>
  <si>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</si>
  <si>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</si>
  <si>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</si>
  <si>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</si>
  <si>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</si>
  <si>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</si>
  <si>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</si>
  <si>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</si>
  <si>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</si>
  <si>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</si>
  <si>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</si>
  <si>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</si>
  <si>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</si>
  <si>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</si>
  <si>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</si>
  <si>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</si>
  <si>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</si>
  <si>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</si>
  <si>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</si>
  <si>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</si>
  <si>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</si>
  <si>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</si>
  <si>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</si>
  <si>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</si>
  <si>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</si>
  <si>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</si>
  <si>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</si>
  <si>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</si>
  <si>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III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</si>
</sst>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23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defaultGridColor="0" topLeftCell="C7" colorId="9" zoomScale="80" zoomScaleNormal="80" workbookViewId="0">
      <selection activeCell="V13" sqref="U13:V13"/>
    </sheetView>
  </sheetViews>
  <sheetFormatPr defaultRowHeight="15" customHeight="1" x14ac:dyDescent="0.25"/>
  <cols>
    <col min="1" max="1" width="6" style="13" customWidth="1"/>
    <col min="2" max="2" width="32.85546875" style="2" customWidth="1"/>
    <col min="3" max="4" width="15.7109375" style="2" customWidth="1"/>
    <col min="5" max="5" width="16.285156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/>
  </cols>
  <sheetData>
    <row r="1" spans="1:13" ht="15" customHeight="1" x14ac:dyDescent="0.25">
      <c r="I1" s="1"/>
      <c r="J1" s="1"/>
      <c r="K1" s="1"/>
    </row>
    <row r="2" spans="1:13" ht="15" customHeight="1" x14ac:dyDescent="0.25">
      <c r="I2" s="2" t="s">
        <v>0</v>
      </c>
    </row>
    <row r="3" spans="1:13" ht="15" customHeight="1" x14ac:dyDescent="0.25">
      <c r="I3" s="2" t="s">
        <v>1</v>
      </c>
    </row>
    <row r="5" spans="1:13" ht="15" customHeight="1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 x14ac:dyDescent="0.25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 x14ac:dyDescent="0.25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 x14ac:dyDescent="0.25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 x14ac:dyDescent="0.25">
      <c r="A13" s="4" t="s">
        <v>18</v>
      </c>
      <c r="B13" s="8" t="s">
        <v>19</v>
      </c>
      <c r="C13" s="9">
        <f t="shared" ref="C13:M13" si="0">SUM(C14:C15)</f>
        <v>23470.080000000002</v>
      </c>
      <c r="D13" s="9">
        <f t="shared" si="0"/>
        <v>26131.3</v>
      </c>
      <c r="E13" s="9">
        <f t="shared" si="0"/>
        <v>0</v>
      </c>
      <c r="F13" s="9">
        <f t="shared" si="0"/>
        <v>10.59</v>
      </c>
      <c r="G13" s="9">
        <f t="shared" si="0"/>
        <v>0</v>
      </c>
      <c r="H13" s="9">
        <f t="shared" si="0"/>
        <v>0</v>
      </c>
      <c r="I13" s="9">
        <f t="shared" si="0"/>
        <v>-26112.440000000002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23499.53</v>
      </c>
    </row>
    <row r="14" spans="1:13" ht="15" customHeight="1" x14ac:dyDescent="0.25">
      <c r="A14" s="10" t="s">
        <v>20</v>
      </c>
      <c r="B14" s="11" t="s">
        <v>21</v>
      </c>
      <c r="C14" s="12">
        <v>23470.080000000002</v>
      </c>
      <c r="D14" s="12"/>
      <c r="E14" s="12"/>
      <c r="F14" s="12">
        <v>10.59</v>
      </c>
      <c r="G14" s="12"/>
      <c r="H14" s="12"/>
      <c r="I14" s="12">
        <v>-306.08</v>
      </c>
      <c r="J14" s="12"/>
      <c r="K14" s="12"/>
      <c r="L14" s="12"/>
      <c r="M14" s="12">
        <f>SUM(C14:L14)</f>
        <v>23174.59</v>
      </c>
    </row>
    <row r="15" spans="1:13" ht="15" customHeight="1" x14ac:dyDescent="0.25">
      <c r="A15" s="10" t="s">
        <v>22</v>
      </c>
      <c r="B15" s="11" t="s">
        <v>23</v>
      </c>
      <c r="C15" s="12"/>
      <c r="D15" s="12">
        <v>26131.3</v>
      </c>
      <c r="E15" s="12"/>
      <c r="F15" s="12"/>
      <c r="G15" s="12"/>
      <c r="H15" s="12"/>
      <c r="I15" s="12">
        <v>-25806.36</v>
      </c>
      <c r="J15" s="12"/>
      <c r="K15" s="12"/>
      <c r="L15" s="12"/>
      <c r="M15" s="12">
        <f>SUM(C15:L15)</f>
        <v>324.93999999999869</v>
      </c>
    </row>
    <row r="16" spans="1:13" s="1" customFormat="1" ht="89.25" customHeight="1" x14ac:dyDescent="0.25">
      <c r="A16" s="4" t="s">
        <v>24</v>
      </c>
      <c r="B16" s="8" t="s">
        <v>25</v>
      </c>
      <c r="C16" s="9">
        <f t="shared" ref="C16:M16" si="1">SUM(C17:C18)</f>
        <v>40195.129999999997</v>
      </c>
      <c r="D16" s="9">
        <f t="shared" si="1"/>
        <v>290951.86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-291569.02999999997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39577.960000000021</v>
      </c>
    </row>
    <row r="17" spans="1:13" ht="15" customHeight="1" x14ac:dyDescent="0.25">
      <c r="A17" s="10" t="s">
        <v>26</v>
      </c>
      <c r="B17" s="11" t="s">
        <v>21</v>
      </c>
      <c r="C17" s="12">
        <v>40135.919999999998</v>
      </c>
      <c r="D17" s="12">
        <v>15169.81</v>
      </c>
      <c r="E17" s="12"/>
      <c r="F17" s="12"/>
      <c r="G17" s="12"/>
      <c r="H17" s="12"/>
      <c r="I17" s="12">
        <v>-18022.23</v>
      </c>
      <c r="J17" s="12"/>
      <c r="K17" s="12"/>
      <c r="L17" s="12"/>
      <c r="M17" s="12">
        <f>SUM(C17:L17)</f>
        <v>37283.5</v>
      </c>
    </row>
    <row r="18" spans="1:13" ht="15" customHeight="1" x14ac:dyDescent="0.25">
      <c r="A18" s="10" t="s">
        <v>27</v>
      </c>
      <c r="B18" s="11" t="s">
        <v>23</v>
      </c>
      <c r="C18" s="12">
        <v>59.21</v>
      </c>
      <c r="D18" s="12">
        <v>275782.05</v>
      </c>
      <c r="E18" s="12"/>
      <c r="F18" s="12"/>
      <c r="G18" s="12"/>
      <c r="H18" s="12"/>
      <c r="I18" s="12">
        <v>-273546.8</v>
      </c>
      <c r="J18" s="12"/>
      <c r="K18" s="12"/>
      <c r="L18" s="12"/>
      <c r="M18" s="12">
        <f>SUM(C18:L18)</f>
        <v>2294.460000000021</v>
      </c>
    </row>
    <row r="19" spans="1:13" s="1" customFormat="1" ht="114.75" customHeight="1" x14ac:dyDescent="0.25">
      <c r="A19" s="4" t="s">
        <v>28</v>
      </c>
      <c r="B19" s="8" t="s">
        <v>29</v>
      </c>
      <c r="C19" s="9">
        <f t="shared" ref="C19:M19" si="2">SUM(C20:C21)</f>
        <v>38697.300000000003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-221.94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38475.360000000001</v>
      </c>
    </row>
    <row r="20" spans="1:13" ht="15" customHeight="1" x14ac:dyDescent="0.25">
      <c r="A20" s="10" t="s">
        <v>30</v>
      </c>
      <c r="B20" s="11" t="s">
        <v>21</v>
      </c>
      <c r="C20" s="12">
        <v>38697.300000000003</v>
      </c>
      <c r="D20" s="12"/>
      <c r="E20" s="12"/>
      <c r="F20" s="12"/>
      <c r="G20" s="12"/>
      <c r="H20" s="12"/>
      <c r="I20" s="12">
        <v>-221.94</v>
      </c>
      <c r="J20" s="12"/>
      <c r="K20" s="12"/>
      <c r="L20" s="12"/>
      <c r="M20" s="12">
        <f>SUM(C20:L20)</f>
        <v>38475.360000000001</v>
      </c>
    </row>
    <row r="21" spans="1:13" ht="15" customHeight="1" x14ac:dyDescent="0.25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 x14ac:dyDescent="0.25">
      <c r="A22" s="4" t="s">
        <v>32</v>
      </c>
      <c r="B22" s="8" t="s">
        <v>33</v>
      </c>
      <c r="C22" s="9">
        <f t="shared" ref="C22:M22" si="3">SUM(C23:C24)</f>
        <v>639.66999999999996</v>
      </c>
      <c r="D22" s="9">
        <f t="shared" si="3"/>
        <v>872.75</v>
      </c>
      <c r="E22" s="9">
        <f t="shared" si="3"/>
        <v>0</v>
      </c>
      <c r="F22" s="9">
        <f t="shared" si="3"/>
        <v>157.21</v>
      </c>
      <c r="G22" s="9">
        <f t="shared" si="3"/>
        <v>0</v>
      </c>
      <c r="H22" s="9">
        <f t="shared" si="3"/>
        <v>0</v>
      </c>
      <c r="I22" s="9">
        <f t="shared" si="3"/>
        <v>-897.24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772.3900000000001</v>
      </c>
    </row>
    <row r="23" spans="1:13" ht="15" customHeight="1" x14ac:dyDescent="0.25">
      <c r="A23" s="10" t="s">
        <v>34</v>
      </c>
      <c r="B23" s="11" t="s">
        <v>21</v>
      </c>
      <c r="C23" s="12"/>
      <c r="D23" s="12"/>
      <c r="E23" s="12"/>
      <c r="F23" s="12">
        <v>157.21</v>
      </c>
      <c r="G23" s="12"/>
      <c r="H23" s="12"/>
      <c r="I23" s="12">
        <v>-729.96</v>
      </c>
      <c r="J23" s="12"/>
      <c r="K23" s="12"/>
      <c r="L23" s="12"/>
      <c r="M23" s="12">
        <f>SUM(C23:L23)</f>
        <v>-572.75</v>
      </c>
    </row>
    <row r="24" spans="1:13" ht="15" customHeight="1" x14ac:dyDescent="0.25">
      <c r="A24" s="10" t="s">
        <v>35</v>
      </c>
      <c r="B24" s="11" t="s">
        <v>23</v>
      </c>
      <c r="C24" s="12">
        <v>639.66999999999996</v>
      </c>
      <c r="D24" s="12">
        <v>872.75</v>
      </c>
      <c r="E24" s="12"/>
      <c r="F24" s="12"/>
      <c r="G24" s="12"/>
      <c r="H24" s="12"/>
      <c r="I24" s="12">
        <v>-167.28</v>
      </c>
      <c r="J24" s="12"/>
      <c r="K24" s="12"/>
      <c r="L24" s="12"/>
      <c r="M24" s="12">
        <f>SUM(C24:L24)</f>
        <v>1345.14</v>
      </c>
    </row>
    <row r="25" spans="1:13" s="1" customFormat="1" ht="15" customHeight="1" x14ac:dyDescent="0.25">
      <c r="A25" s="4" t="s">
        <v>36</v>
      </c>
      <c r="B25" s="8" t="s">
        <v>37</v>
      </c>
      <c r="C25" s="9">
        <f t="shared" ref="C25:M25" si="4">SUM(C13,C16,C19,C22)</f>
        <v>103002.18000000001</v>
      </c>
      <c r="D25" s="9">
        <f t="shared" si="4"/>
        <v>317955.90999999997</v>
      </c>
      <c r="E25" s="9">
        <f t="shared" si="4"/>
        <v>0</v>
      </c>
      <c r="F25" s="9">
        <f t="shared" si="4"/>
        <v>167.8</v>
      </c>
      <c r="G25" s="9">
        <f t="shared" si="4"/>
        <v>0</v>
      </c>
      <c r="H25" s="9">
        <f t="shared" si="4"/>
        <v>0</v>
      </c>
      <c r="I25" s="9">
        <f t="shared" si="4"/>
        <v>-318800.64999999997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102325.24000000002</v>
      </c>
    </row>
    <row r="26" spans="1:13" ht="15" customHeight="1" x14ac:dyDescent="0.25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x14ac:dyDescent="0.25">
      <c r="D27" s="2" t="s">
        <v>39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1" right="0.73958331346511841" top="0.97916668653488159" bottom="0.97916668653488159" header="0.51041668653488159" footer="0.51041668653488159"/>
  <pageSetup paperSize="9" scale="59" fitToHeight="2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20_VSAFAS_4p</vt:lpstr>
      <vt:lpstr>'20_VSAFAS_4p'!Print_Area</vt:lpstr>
      <vt:lpstr>'20_VSAFAS_4p'!Print_Titles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2022-02-03T08:08:10Z</cp:lastPrinted>
  <dcterms:created xsi:type="dcterms:W3CDTF">2022-02-03T08:10:34Z</dcterms:created>
  <dcterms:modified xsi:type="dcterms:W3CDTF">2022-02-03T08:10:40Z</dcterms:modified>
</cp:coreProperties>
</file>